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45" windowWidth="19020" windowHeight="9855"/>
  </bookViews>
  <sheets>
    <sheet name="Budget" sheetId="1" r:id="rId1"/>
    <sheet name="Notes" sheetId="6656" r:id="rId2"/>
  </sheets>
  <calcPr calcId="125725"/>
</workbook>
</file>

<file path=xl/calcChain.xml><?xml version="1.0" encoding="utf-8"?>
<calcChain xmlns="http://schemas.openxmlformats.org/spreadsheetml/2006/main">
  <c r="V32" i="1"/>
  <c r="V31"/>
  <c r="V30"/>
  <c r="V29"/>
  <c r="V28"/>
  <c r="V27"/>
  <c r="V26"/>
  <c r="V25"/>
  <c r="V24"/>
  <c r="V23"/>
  <c r="V22"/>
  <c r="V21"/>
  <c r="V20"/>
  <c r="V19"/>
  <c r="V18"/>
  <c r="V33" s="1"/>
  <c r="T14"/>
  <c r="S14"/>
  <c r="R14"/>
  <c r="Q14"/>
  <c r="P14"/>
  <c r="O14"/>
  <c r="N14"/>
  <c r="N30" l="1"/>
  <c r="M33"/>
  <c r="N32"/>
  <c r="N28"/>
  <c r="N26"/>
  <c r="N24"/>
  <c r="N22"/>
  <c r="N20"/>
  <c r="N18"/>
  <c r="N31"/>
  <c r="O32"/>
  <c r="P31"/>
  <c r="Q32"/>
  <c r="R31"/>
  <c r="S32"/>
  <c r="T31"/>
  <c r="O19" l="1"/>
  <c r="O21"/>
  <c r="O23"/>
  <c r="O25"/>
  <c r="O27"/>
  <c r="O29"/>
  <c r="O31"/>
  <c r="P18"/>
  <c r="P20"/>
  <c r="P22"/>
  <c r="P24"/>
  <c r="P26"/>
  <c r="P28"/>
  <c r="P30"/>
  <c r="P32"/>
  <c r="Q19"/>
  <c r="Q21"/>
  <c r="Q23"/>
  <c r="Q25"/>
  <c r="Q27"/>
  <c r="Q29"/>
  <c r="Q31"/>
  <c r="R18"/>
  <c r="R20"/>
  <c r="R22"/>
  <c r="R24"/>
  <c r="R26"/>
  <c r="R28"/>
  <c r="R30"/>
  <c r="R32"/>
  <c r="S19"/>
  <c r="S21"/>
  <c r="S23"/>
  <c r="S25"/>
  <c r="S27"/>
  <c r="S29"/>
  <c r="S31"/>
  <c r="T18"/>
  <c r="T20"/>
  <c r="T22"/>
  <c r="T24"/>
  <c r="T26"/>
  <c r="T28"/>
  <c r="T30"/>
  <c r="T32"/>
  <c r="N19"/>
  <c r="N21"/>
  <c r="N23"/>
  <c r="N25"/>
  <c r="N27"/>
  <c r="N29"/>
  <c r="O18"/>
  <c r="O20"/>
  <c r="O22"/>
  <c r="O24"/>
  <c r="O26"/>
  <c r="O28"/>
  <c r="O30"/>
  <c r="P19"/>
  <c r="P21"/>
  <c r="P23"/>
  <c r="P25"/>
  <c r="P27"/>
  <c r="P29"/>
  <c r="Q18"/>
  <c r="Q20"/>
  <c r="Q22"/>
  <c r="Q24"/>
  <c r="Q26"/>
  <c r="Q28"/>
  <c r="Q30"/>
  <c r="R19"/>
  <c r="R21"/>
  <c r="R23"/>
  <c r="R25"/>
  <c r="R27"/>
  <c r="R29"/>
  <c r="S18"/>
  <c r="S20"/>
  <c r="S22"/>
  <c r="S24"/>
  <c r="S26"/>
  <c r="S28"/>
  <c r="S30"/>
  <c r="T19"/>
  <c r="T21"/>
  <c r="T23"/>
  <c r="T25"/>
  <c r="T27"/>
  <c r="T29"/>
  <c r="N33" l="1"/>
  <c r="S33"/>
  <c r="O33"/>
  <c r="T33"/>
  <c r="P33"/>
  <c r="Q33"/>
  <c r="R33"/>
</calcChain>
</file>

<file path=xl/sharedStrings.xml><?xml version="1.0" encoding="utf-8"?>
<sst xmlns="http://schemas.openxmlformats.org/spreadsheetml/2006/main" count="61" uniqueCount="61">
  <si>
    <t>OR ENTER</t>
  </si>
  <si>
    <t>A FIXED</t>
  </si>
  <si>
    <t>Percentage of Investment:</t>
  </si>
  <si>
    <t>BUDGET</t>
  </si>
  <si>
    <t>Your Homes Currrent Approximate Value:</t>
  </si>
  <si>
    <t>BREAKDOWN OF INVESTMENT</t>
  </si>
  <si>
    <t>Cabinets</t>
  </si>
  <si>
    <t>Countertops</t>
  </si>
  <si>
    <t>Electrical</t>
  </si>
  <si>
    <t>Painting</t>
  </si>
  <si>
    <t>Labor</t>
  </si>
  <si>
    <r>
      <t>Suggested Investment of Homes Value:</t>
    </r>
    <r>
      <rPr>
        <sz val="11"/>
        <color indexed="8"/>
        <rFont val="Calibri"/>
        <family val="2"/>
      </rPr>
      <t xml:space="preserve"> </t>
    </r>
  </si>
  <si>
    <t>Tile</t>
  </si>
  <si>
    <t>Misc Materials {framing, trim, doors, etc}</t>
  </si>
  <si>
    <t>Project management, supervision, overhead, profit</t>
  </si>
  <si>
    <t>1.   A good source to check home values is www.zillow.com.  They may be incorrect on any given home but are fairly accurate when looking at a neighborhood.</t>
  </si>
  <si>
    <t>2.   In general remodeling is so specific to the conditions of the home and tastes of the owner that no square footage pricing will ever be realistic.</t>
  </si>
  <si>
    <t>3.   If you are working within the existing kitchen space a lower % basis is good.  It walls are moving, or being removed or spaces combined a higher % is more appropriate</t>
  </si>
  <si>
    <t>4.   Likewise if windows or exterior doors are changing a higher % is called for.</t>
  </si>
  <si>
    <t>5.   Placing new appliances and plumbing fixtures where they currently are saves costs, relocating them increases costs.</t>
  </si>
  <si>
    <t>6.   For a kitchen remodel of any substance that includes new flooring, appliances, cabinets, sink/faucet, lighting, and finishes anything less than 15% is probably not realistic.</t>
  </si>
  <si>
    <t>7.  However on a million dollar home 10% would probably be a workable budget; but on a $200k home 10% is marginal at best.</t>
  </si>
  <si>
    <t>GENERAL NOTES:</t>
  </si>
  <si>
    <t>BUDGET ESTIMATOR NOTES</t>
  </si>
  <si>
    <t xml:space="preserve">2.   The most commonly used material currently is granite.  The mid-range kitchen from Remodeling Magazine is based on laminate, a significant savings.  </t>
  </si>
  <si>
    <t>2b.   Even among the granites and synthetic counters there is a significant variation in the actual granite or product selected.</t>
  </si>
  <si>
    <t xml:space="preserve">3.   Appliances are another significant cost and vary quite a bit.  Existing appliances if in good condition can be reused. </t>
  </si>
  <si>
    <t>3a.   Design choices also influence appliance costs.  A range is typically less expensive that a cook-top with separate ovens.</t>
  </si>
  <si>
    <t xml:space="preserve">4.   The misc material cost in a kitchen are fairly minor unless doors or exterior windows are being replaced or added.                                     </t>
  </si>
  <si>
    <t>5.   Likewise the misc services, while required, are a small % of the cost.</t>
  </si>
  <si>
    <t>6.   The variables in plumbing are moving versus keeping the existing rough-in, the number of sinks &amp; faucets, gas appliances versus electric, and the selection of the sink &amp; faucet.</t>
  </si>
  <si>
    <t>7.   Electrical costs vary with the electrical plan, number of fixtures, type of appliances, and any wiring or panel upgrades required.</t>
  </si>
  <si>
    <t>8.   Existing wall and ceiling finishes are typically removed and replaced.  Although with a straight switch out repairs only may be required.</t>
  </si>
  <si>
    <t>9.   Kitchen HVAC work is typically venting of the range hood and relocation of heating/cooling supply vents if required for the new cabinet plan.</t>
  </si>
  <si>
    <t xml:space="preserve">10.   Walls, ceiling, and wood trim are prepped, primed, and painted with two finish coats.  </t>
  </si>
  <si>
    <t xml:space="preserve">11.   Tile and flooring can be combined, floors are typically one or the other although cork and laminates are another option.  Tile backsplash is a choice or the backsplash can be the counter material.  </t>
  </si>
  <si>
    <t xml:space="preserve">12.   Labor includes demolition, framing, door &amp; window work, wood trim, and cabinet &amp; appliance installation.  </t>
  </si>
  <si>
    <t>13.  Project management may include design work, working with the client on product selection, special orders, etc.</t>
  </si>
  <si>
    <t>13b.  Overhead and profit are the costs that enable a company to stay in business and provide quality service.</t>
  </si>
  <si>
    <t xml:space="preserve">8.   If resale is an issue keeping within 20% of the value of your home is wise.  The majority of the cost is recouped in increased home value immediately and the remaining cost should be recouped in the next 5-10 years. </t>
  </si>
  <si>
    <t>1.   The cabinet selection is a significant and important % of kitchen costs.  Cabinet material, style, size, features, and total number can vary significantly in a kitchen.</t>
  </si>
  <si>
    <t>2a.   There are also many man-made synthetic products such as Corian, Silestone, Caesarstone, etc.  Costs are comparable or greater than granite.</t>
  </si>
  <si>
    <t>13a.  Supervision is the on-site project co-ordination and management by the lead carpenter.</t>
  </si>
  <si>
    <t>Based on the design, size, scope &amp; selections of your project your project may be above or below budget proposals.</t>
  </si>
  <si>
    <t>Budget is one of the most important elements in determining your starting point.</t>
  </si>
  <si>
    <t>TYPICAL</t>
  </si>
  <si>
    <t>Design</t>
  </si>
  <si>
    <t>ENTER YOUR INFORMATION IN THE GREEN CELLS</t>
  </si>
  <si>
    <t>The Budget Estimator concept is from KraftMaster Renovations based in Florham Park, New Jersey.</t>
  </si>
  <si>
    <t xml:space="preserve">Lighting </t>
  </si>
  <si>
    <t>Ventilation</t>
  </si>
  <si>
    <t>Misc Services {dumpster, cleaning service, site protection, etc}</t>
  </si>
  <si>
    <t>Sheetrock &amp; Cement Board</t>
  </si>
  <si>
    <t>Plumbing Fixtures &amp; Shower Doors</t>
  </si>
  <si>
    <t>Plumbing Labor</t>
  </si>
  <si>
    <r>
      <t xml:space="preserve">The average price of a mid-range bathroom remodel in New Jersey for 2011-12 from the </t>
    </r>
    <r>
      <rPr>
        <i/>
        <sz val="10"/>
        <rFont val="Arial"/>
        <family val="2"/>
      </rPr>
      <t>Remodeling Magazine</t>
    </r>
    <r>
      <rPr>
        <sz val="10"/>
        <rFont val="Arial"/>
        <family val="2"/>
      </rPr>
      <t xml:space="preserve"> is $20,531, and an up-scale remodel is $64,311.</t>
    </r>
  </si>
  <si>
    <t xml:space="preserve">                      (For total bathroom remodel)</t>
  </si>
  <si>
    <t>Entering your home's current approximate value below you can find out the estimated budget for your bathroom.</t>
  </si>
  <si>
    <t xml:space="preserve">Remodeling your bathroom will add substantial value to your home. </t>
  </si>
  <si>
    <t>In order to maximize your investment, a typical bathroom should represent between 5% and 12% of your home's value.</t>
  </si>
  <si>
    <t xml:space="preserve"> BATHROOM BUDGET ESTIMATOR  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</si>
</sst>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0.0%"/>
  </numFmts>
  <fonts count="27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Georgia"/>
      <family val="1"/>
    </font>
    <font>
      <u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37"/>
    <xf numFmtId="10" fontId="1" fillId="0" borderId="0" xfId="37" applyNumberFormat="1"/>
    <xf numFmtId="0" fontId="1" fillId="24" borderId="0" xfId="37" applyFill="1"/>
    <xf numFmtId="10" fontId="1" fillId="24" borderId="0" xfId="37" applyNumberFormat="1" applyFill="1"/>
    <xf numFmtId="0" fontId="19" fillId="0" borderId="0" xfId="37" applyFont="1"/>
    <xf numFmtId="164" fontId="1" fillId="0" borderId="0" xfId="37" applyNumberFormat="1"/>
    <xf numFmtId="9" fontId="1" fillId="0" borderId="0" xfId="37" applyNumberFormat="1"/>
    <xf numFmtId="0" fontId="21" fillId="0" borderId="0" xfId="37" applyFont="1"/>
    <xf numFmtId="0" fontId="19" fillId="24" borderId="0" xfId="37" applyFont="1" applyFill="1"/>
    <xf numFmtId="0" fontId="1" fillId="0" borderId="0" xfId="37" applyFont="1"/>
    <xf numFmtId="0" fontId="20" fillId="0" borderId="10" xfId="37" applyFont="1" applyBorder="1"/>
    <xf numFmtId="0" fontId="1" fillId="0" borderId="10" xfId="37" applyBorder="1"/>
    <xf numFmtId="9" fontId="20" fillId="26" borderId="10" xfId="37" applyNumberFormat="1" applyFont="1" applyFill="1" applyBorder="1" applyAlignment="1" applyProtection="1">
      <alignment horizontal="center"/>
      <protection hidden="1"/>
    </xf>
    <xf numFmtId="10" fontId="20" fillId="26" borderId="10" xfId="37" applyNumberFormat="1" applyFont="1" applyFill="1" applyBorder="1" applyAlignment="1" applyProtection="1">
      <alignment horizontal="center"/>
      <protection hidden="1"/>
    </xf>
    <xf numFmtId="0" fontId="20" fillId="25" borderId="10" xfId="37" applyFont="1" applyFill="1" applyBorder="1" applyAlignment="1" applyProtection="1">
      <alignment horizontal="center"/>
      <protection hidden="1"/>
    </xf>
    <xf numFmtId="3" fontId="1" fillId="0" borderId="10" xfId="37" applyNumberFormat="1" applyBorder="1"/>
    <xf numFmtId="10" fontId="1" fillId="0" borderId="10" xfId="37" applyNumberFormat="1" applyBorder="1"/>
    <xf numFmtId="0" fontId="19" fillId="0" borderId="10" xfId="37" applyFont="1" applyBorder="1"/>
    <xf numFmtId="0" fontId="0" fillId="0" borderId="10" xfId="0" applyBorder="1"/>
    <xf numFmtId="164" fontId="1" fillId="0" borderId="10" xfId="37" applyNumberFormat="1" applyBorder="1"/>
    <xf numFmtId="0" fontId="1" fillId="24" borderId="10" xfId="37" applyFill="1" applyBorder="1"/>
    <xf numFmtId="165" fontId="1" fillId="0" borderId="10" xfId="37" applyNumberFormat="1" applyBorder="1"/>
    <xf numFmtId="0" fontId="1" fillId="0" borderId="10" xfId="37" applyFont="1" applyBorder="1"/>
    <xf numFmtId="165" fontId="23" fillId="0" borderId="10" xfId="37" applyNumberFormat="1" applyFont="1" applyBorder="1"/>
    <xf numFmtId="0" fontId="21" fillId="0" borderId="10" xfId="37" applyFont="1" applyBorder="1"/>
    <xf numFmtId="0" fontId="22" fillId="0" borderId="0" xfId="37" applyFont="1" applyAlignment="1">
      <alignment horizontal="left"/>
    </xf>
    <xf numFmtId="0" fontId="24" fillId="0" borderId="10" xfId="37" applyFont="1" applyBorder="1"/>
    <xf numFmtId="164" fontId="1" fillId="27" borderId="10" xfId="37" applyNumberFormat="1" applyFill="1" applyBorder="1"/>
    <xf numFmtId="9" fontId="19" fillId="0" borderId="10" xfId="43" applyFont="1" applyBorder="1"/>
    <xf numFmtId="0" fontId="20" fillId="28" borderId="10" xfId="37" applyFont="1" applyFill="1" applyBorder="1"/>
    <xf numFmtId="164" fontId="20" fillId="28" borderId="10" xfId="37" applyNumberFormat="1" applyFont="1" applyFill="1" applyBorder="1" applyProtection="1">
      <protection locked="0"/>
    </xf>
    <xf numFmtId="0" fontId="1" fillId="0" borderId="11" xfId="37" applyBorder="1"/>
    <xf numFmtId="0" fontId="1" fillId="0" borderId="0" xfId="37" applyBorder="1"/>
    <xf numFmtId="0" fontId="0" fillId="0" borderId="0" xfId="0" applyBorder="1"/>
    <xf numFmtId="0" fontId="1" fillId="0" borderId="15" xfId="37" applyBorder="1"/>
    <xf numFmtId="0" fontId="18" fillId="0" borderId="11" xfId="37" applyFont="1" applyBorder="1"/>
    <xf numFmtId="0" fontId="19" fillId="24" borderId="11" xfId="37" applyFont="1" applyFill="1" applyBorder="1"/>
    <xf numFmtId="0" fontId="19" fillId="24" borderId="0" xfId="37" applyFont="1" applyFill="1" applyBorder="1"/>
    <xf numFmtId="10" fontId="19" fillId="24" borderId="0" xfId="37" applyNumberFormat="1" applyFont="1" applyFill="1" applyBorder="1"/>
    <xf numFmtId="0" fontId="19" fillId="0" borderId="15" xfId="37" applyFont="1" applyBorder="1"/>
    <xf numFmtId="0" fontId="19" fillId="24" borderId="11" xfId="37" applyFont="1" applyFill="1" applyBorder="1" applyAlignment="1"/>
    <xf numFmtId="0" fontId="20" fillId="24" borderId="11" xfId="37" applyFont="1" applyFill="1" applyBorder="1"/>
    <xf numFmtId="0" fontId="20" fillId="24" borderId="0" xfId="37" applyFont="1" applyFill="1" applyBorder="1"/>
    <xf numFmtId="10" fontId="20" fillId="24" borderId="0" xfId="37" applyNumberFormat="1" applyFont="1" applyFill="1" applyBorder="1"/>
    <xf numFmtId="10" fontId="1" fillId="0" borderId="0" xfId="37" applyNumberFormat="1" applyBorder="1"/>
    <xf numFmtId="0" fontId="20" fillId="25" borderId="15" xfId="37" applyFont="1" applyFill="1" applyBorder="1" applyAlignment="1">
      <alignment horizontal="center"/>
    </xf>
    <xf numFmtId="0" fontId="1" fillId="0" borderId="16" xfId="37" applyBorder="1"/>
    <xf numFmtId="0" fontId="1" fillId="0" borderId="17" xfId="37" applyBorder="1"/>
    <xf numFmtId="10" fontId="1" fillId="0" borderId="17" xfId="37" applyNumberFormat="1" applyBorder="1"/>
    <xf numFmtId="0" fontId="16" fillId="0" borderId="17" xfId="37" applyFont="1" applyBorder="1"/>
    <xf numFmtId="0" fontId="20" fillId="25" borderId="18" xfId="37" applyFont="1" applyFill="1" applyBorder="1" applyAlignment="1">
      <alignment horizontal="center"/>
    </xf>
    <xf numFmtId="0" fontId="26" fillId="28" borderId="12" xfId="37" applyFont="1" applyFill="1" applyBorder="1" applyAlignment="1">
      <alignment horizontal="center" vertical="center"/>
    </xf>
    <xf numFmtId="0" fontId="26" fillId="28" borderId="13" xfId="37" applyFont="1" applyFill="1" applyBorder="1" applyAlignment="1">
      <alignment horizontal="center" vertical="center"/>
    </xf>
    <xf numFmtId="0" fontId="26" fillId="28" borderId="14" xfId="37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257175</xdr:colOff>
      <xdr:row>1</xdr:row>
      <xdr:rowOff>120043</xdr:rowOff>
    </xdr:from>
    <xdr:to>
      <xdr:col>21</xdr:col>
      <xdr:colOff>348996</xdr:colOff>
      <xdr:row>7</xdr:row>
      <xdr:rowOff>27432</xdr:rowOff>
    </xdr:to>
    <xdr:pic>
      <xdr:nvPicPr>
        <xdr:cNvPr id="5" name="Picture 4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3350" y="596293"/>
          <a:ext cx="2292096" cy="983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7"/>
  <sheetViews>
    <sheetView showGridLines="0" showRowColHeaders="0" tabSelected="1" zoomScaleNormal="100" workbookViewId="0">
      <selection activeCell="M13" sqref="M13"/>
    </sheetView>
  </sheetViews>
  <sheetFormatPr defaultRowHeight="12.75"/>
  <cols>
    <col min="1" max="1" width="7.7109375" customWidth="1"/>
    <col min="2" max="11" width="9.140625" hidden="1" customWidth="1"/>
    <col min="12" max="12" width="56" customWidth="1"/>
    <col min="15" max="15" width="12.140625" bestFit="1" customWidth="1"/>
    <col min="21" max="21" width="5.5703125" customWidth="1"/>
  </cols>
  <sheetData>
    <row r="1" spans="12:22" ht="37.5" customHeight="1">
      <c r="L1" s="52" t="s">
        <v>47</v>
      </c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2:22" ht="15">
      <c r="L2" s="32"/>
      <c r="M2" s="33"/>
      <c r="N2" s="33"/>
      <c r="O2" s="33"/>
      <c r="P2" s="33"/>
      <c r="Q2" s="34"/>
      <c r="R2" s="34"/>
      <c r="S2" s="34"/>
      <c r="T2" s="33"/>
      <c r="U2" s="33"/>
      <c r="V2" s="35"/>
    </row>
    <row r="3" spans="12:22" ht="16.5">
      <c r="L3" s="36" t="s">
        <v>60</v>
      </c>
      <c r="M3" s="33"/>
      <c r="N3" s="33"/>
      <c r="O3" s="33"/>
      <c r="P3" s="33"/>
      <c r="Q3" s="34"/>
      <c r="R3" s="34"/>
      <c r="S3" s="34"/>
      <c r="T3" s="34"/>
      <c r="U3" s="34"/>
      <c r="V3" s="35"/>
    </row>
    <row r="4" spans="12:22" ht="15">
      <c r="L4" s="32"/>
      <c r="M4" s="33"/>
      <c r="N4" s="33"/>
      <c r="O4" s="33"/>
      <c r="P4" s="33"/>
      <c r="Q4" s="33"/>
      <c r="R4" s="33"/>
      <c r="S4" s="34"/>
      <c r="T4" s="34"/>
      <c r="U4" s="34"/>
      <c r="V4" s="35"/>
    </row>
    <row r="5" spans="12:22">
      <c r="L5" s="37" t="s">
        <v>58</v>
      </c>
      <c r="M5" s="38"/>
      <c r="N5" s="38"/>
      <c r="O5" s="39"/>
      <c r="P5" s="38"/>
      <c r="Q5" s="39"/>
      <c r="R5" s="38"/>
      <c r="S5" s="34"/>
      <c r="T5" s="34"/>
      <c r="U5" s="34"/>
      <c r="V5" s="40"/>
    </row>
    <row r="6" spans="12:22">
      <c r="L6" s="37" t="s">
        <v>44</v>
      </c>
      <c r="M6" s="38"/>
      <c r="N6" s="38"/>
      <c r="O6" s="39"/>
      <c r="P6" s="38"/>
      <c r="Q6" s="39"/>
      <c r="R6" s="38"/>
      <c r="S6" s="34"/>
      <c r="T6" s="34"/>
      <c r="U6" s="34"/>
      <c r="V6" s="40"/>
    </row>
    <row r="7" spans="12:22">
      <c r="L7" s="37" t="s">
        <v>59</v>
      </c>
      <c r="M7" s="38"/>
      <c r="N7" s="38"/>
      <c r="O7" s="39"/>
      <c r="P7" s="38"/>
      <c r="Q7" s="39"/>
      <c r="R7" s="38"/>
      <c r="S7" s="34"/>
      <c r="T7" s="34"/>
      <c r="U7" s="34"/>
      <c r="V7" s="40"/>
    </row>
    <row r="8" spans="12:22">
      <c r="L8" s="41" t="s">
        <v>57</v>
      </c>
      <c r="M8" s="38"/>
      <c r="N8" s="38"/>
      <c r="O8" s="39"/>
      <c r="P8" s="38"/>
      <c r="Q8" s="39"/>
      <c r="R8" s="38"/>
      <c r="S8" s="34"/>
      <c r="T8" s="34"/>
      <c r="U8" s="34"/>
      <c r="V8" s="40"/>
    </row>
    <row r="9" spans="12:22">
      <c r="L9" s="42" t="s">
        <v>43</v>
      </c>
      <c r="M9" s="43"/>
      <c r="N9" s="43"/>
      <c r="O9" s="44"/>
      <c r="P9" s="43"/>
      <c r="Q9" s="44"/>
      <c r="R9" s="43"/>
      <c r="S9" s="34"/>
      <c r="T9" s="34"/>
      <c r="U9" s="34"/>
      <c r="V9" s="40"/>
    </row>
    <row r="10" spans="12:22" ht="15">
      <c r="L10" s="32"/>
      <c r="M10" s="33"/>
      <c r="N10" s="33"/>
      <c r="O10" s="45"/>
      <c r="P10" s="33"/>
      <c r="Q10" s="45"/>
      <c r="R10" s="33"/>
      <c r="S10" s="34"/>
      <c r="T10" s="34"/>
      <c r="U10" s="34"/>
      <c r="V10" s="46" t="s">
        <v>0</v>
      </c>
    </row>
    <row r="11" spans="12:22" ht="15">
      <c r="L11" s="47"/>
      <c r="M11" s="48"/>
      <c r="N11" s="48"/>
      <c r="O11" s="49"/>
      <c r="P11" s="50" t="s">
        <v>45</v>
      </c>
      <c r="Q11" s="49"/>
      <c r="R11" s="48"/>
      <c r="S11" s="49"/>
      <c r="T11" s="48"/>
      <c r="U11" s="48"/>
      <c r="V11" s="51" t="s">
        <v>1</v>
      </c>
    </row>
    <row r="12" spans="12:22" ht="15">
      <c r="L12" s="11" t="s">
        <v>2</v>
      </c>
      <c r="M12" s="12"/>
      <c r="N12" s="13">
        <v>0.05</v>
      </c>
      <c r="O12" s="14">
        <v>0.06</v>
      </c>
      <c r="P12" s="13">
        <v>7.0000000000000007E-2</v>
      </c>
      <c r="Q12" s="14">
        <v>0.08</v>
      </c>
      <c r="R12" s="13">
        <v>0.1</v>
      </c>
      <c r="S12" s="14">
        <v>0.11</v>
      </c>
      <c r="T12" s="13">
        <v>0.12</v>
      </c>
      <c r="U12" s="12"/>
      <c r="V12" s="15" t="s">
        <v>3</v>
      </c>
    </row>
    <row r="13" spans="12:22" ht="15">
      <c r="L13" s="30" t="s">
        <v>4</v>
      </c>
      <c r="M13" s="31">
        <v>350000</v>
      </c>
      <c r="N13" s="16"/>
      <c r="O13" s="17"/>
      <c r="P13" s="12"/>
      <c r="Q13" s="17"/>
      <c r="R13" s="12"/>
      <c r="S13" s="17"/>
      <c r="T13" s="12"/>
      <c r="U13" s="18"/>
      <c r="V13" s="19"/>
    </row>
    <row r="14" spans="12:22" ht="15">
      <c r="L14" s="11" t="s">
        <v>11</v>
      </c>
      <c r="M14" s="12"/>
      <c r="N14" s="20">
        <f>$M$13*N12</f>
        <v>17500</v>
      </c>
      <c r="O14" s="20">
        <f t="shared" ref="O14:T14" si="0">$M$13*O12</f>
        <v>21000</v>
      </c>
      <c r="P14" s="20">
        <f t="shared" si="0"/>
        <v>24500.000000000004</v>
      </c>
      <c r="Q14" s="20">
        <f t="shared" si="0"/>
        <v>28000</v>
      </c>
      <c r="R14" s="20">
        <f t="shared" si="0"/>
        <v>35000</v>
      </c>
      <c r="S14" s="20">
        <f t="shared" si="0"/>
        <v>38500</v>
      </c>
      <c r="T14" s="20">
        <f t="shared" si="0"/>
        <v>42000</v>
      </c>
      <c r="U14" s="12"/>
      <c r="V14" s="31">
        <v>65000</v>
      </c>
    </row>
    <row r="15" spans="12:22" ht="15">
      <c r="L15" s="21" t="s">
        <v>56</v>
      </c>
      <c r="M15" s="12"/>
      <c r="N15" s="20"/>
      <c r="O15" s="20"/>
      <c r="P15" s="20"/>
      <c r="Q15" s="20"/>
      <c r="R15" s="20"/>
      <c r="S15" s="20"/>
      <c r="T15" s="20"/>
      <c r="U15" s="12"/>
      <c r="V15" s="20"/>
    </row>
    <row r="16" spans="12:22" ht="15">
      <c r="L16" s="12"/>
      <c r="M16" s="12"/>
      <c r="N16" s="20"/>
      <c r="O16" s="20"/>
      <c r="P16" s="20"/>
      <c r="Q16" s="20"/>
      <c r="R16" s="20"/>
      <c r="S16" s="20"/>
      <c r="T16" s="20"/>
      <c r="U16" s="12"/>
      <c r="V16" s="20"/>
    </row>
    <row r="17" spans="12:22" ht="15">
      <c r="L17" s="11" t="s">
        <v>5</v>
      </c>
      <c r="M17" s="11"/>
      <c r="N17" s="20"/>
      <c r="O17" s="20"/>
      <c r="P17" s="20"/>
      <c r="Q17" s="20"/>
      <c r="R17" s="20"/>
      <c r="S17" s="20"/>
      <c r="T17" s="20"/>
      <c r="U17" s="12"/>
      <c r="V17" s="20"/>
    </row>
    <row r="18" spans="12:22" ht="15">
      <c r="L18" s="18" t="s">
        <v>46</v>
      </c>
      <c r="M18" s="29">
        <v>0.04</v>
      </c>
      <c r="N18" s="20">
        <f>$N$14*M18</f>
        <v>700</v>
      </c>
      <c r="O18" s="20">
        <f>$O$14*M18</f>
        <v>840</v>
      </c>
      <c r="P18" s="28">
        <f>$P$14*M18</f>
        <v>980.00000000000011</v>
      </c>
      <c r="Q18" s="20">
        <f>$Q$14*M18</f>
        <v>1120</v>
      </c>
      <c r="R18" s="20">
        <f>$R$14*M18</f>
        <v>1400</v>
      </c>
      <c r="S18" s="20">
        <f>$S$14*M18</f>
        <v>1540</v>
      </c>
      <c r="T18" s="20">
        <f>$T$14*M18</f>
        <v>1680</v>
      </c>
      <c r="U18" s="12"/>
      <c r="V18" s="20">
        <f>$V$14*M18</f>
        <v>2600</v>
      </c>
    </row>
    <row r="19" spans="12:22" ht="15">
      <c r="L19" s="23" t="s">
        <v>6</v>
      </c>
      <c r="M19" s="22">
        <v>0.105</v>
      </c>
      <c r="N19" s="20">
        <f t="shared" ref="N19:N32" si="1">$N$14*M19</f>
        <v>1837.5</v>
      </c>
      <c r="O19" s="20">
        <f t="shared" ref="O19:O32" si="2">$O$14*M19</f>
        <v>2205</v>
      </c>
      <c r="P19" s="28">
        <f t="shared" ref="P19:P32" si="3">$P$14*M19</f>
        <v>2572.5000000000005</v>
      </c>
      <c r="Q19" s="20">
        <f t="shared" ref="Q19:Q32" si="4">$Q$14*M19</f>
        <v>2940</v>
      </c>
      <c r="R19" s="20">
        <f t="shared" ref="R19:R32" si="5">$R$14*M19</f>
        <v>3675</v>
      </c>
      <c r="S19" s="20">
        <f t="shared" ref="S19:S32" si="6">$S$14*M19</f>
        <v>4042.5</v>
      </c>
      <c r="T19" s="20">
        <f t="shared" ref="T19:T32" si="7">$T$14*M19</f>
        <v>4410</v>
      </c>
      <c r="U19" s="12"/>
      <c r="V19" s="20">
        <f t="shared" ref="V19:V32" si="8">$V$14*M19</f>
        <v>6825</v>
      </c>
    </row>
    <row r="20" spans="12:22" ht="15">
      <c r="L20" s="23" t="s">
        <v>7</v>
      </c>
      <c r="M20" s="22">
        <v>0.06</v>
      </c>
      <c r="N20" s="20">
        <f t="shared" si="1"/>
        <v>1050</v>
      </c>
      <c r="O20" s="20">
        <f t="shared" si="2"/>
        <v>1260</v>
      </c>
      <c r="P20" s="28">
        <f t="shared" si="3"/>
        <v>1470.0000000000002</v>
      </c>
      <c r="Q20" s="20">
        <f t="shared" si="4"/>
        <v>1680</v>
      </c>
      <c r="R20" s="20">
        <f t="shared" si="5"/>
        <v>2100</v>
      </c>
      <c r="S20" s="20">
        <f t="shared" si="6"/>
        <v>2310</v>
      </c>
      <c r="T20" s="20">
        <f t="shared" si="7"/>
        <v>2520</v>
      </c>
      <c r="U20" s="12"/>
      <c r="V20" s="20">
        <f t="shared" si="8"/>
        <v>3900</v>
      </c>
    </row>
    <row r="21" spans="12:22" ht="15">
      <c r="L21" s="27" t="s">
        <v>53</v>
      </c>
      <c r="M21" s="22">
        <v>0.13</v>
      </c>
      <c r="N21" s="20">
        <f t="shared" si="1"/>
        <v>2275</v>
      </c>
      <c r="O21" s="20">
        <f t="shared" si="2"/>
        <v>2730</v>
      </c>
      <c r="P21" s="28">
        <f t="shared" si="3"/>
        <v>3185.0000000000005</v>
      </c>
      <c r="Q21" s="20">
        <f t="shared" si="4"/>
        <v>3640</v>
      </c>
      <c r="R21" s="20">
        <f t="shared" si="5"/>
        <v>4550</v>
      </c>
      <c r="S21" s="20">
        <f t="shared" si="6"/>
        <v>5005</v>
      </c>
      <c r="T21" s="20">
        <f t="shared" si="7"/>
        <v>5460</v>
      </c>
      <c r="U21" s="12"/>
      <c r="V21" s="20">
        <f t="shared" si="8"/>
        <v>8450</v>
      </c>
    </row>
    <row r="22" spans="12:22" ht="15">
      <c r="L22" s="27" t="s">
        <v>13</v>
      </c>
      <c r="M22" s="22">
        <v>0.04</v>
      </c>
      <c r="N22" s="20">
        <f t="shared" si="1"/>
        <v>700</v>
      </c>
      <c r="O22" s="20">
        <f t="shared" si="2"/>
        <v>840</v>
      </c>
      <c r="P22" s="28">
        <f t="shared" si="3"/>
        <v>980.00000000000011</v>
      </c>
      <c r="Q22" s="20">
        <f t="shared" si="4"/>
        <v>1120</v>
      </c>
      <c r="R22" s="20">
        <f t="shared" si="5"/>
        <v>1400</v>
      </c>
      <c r="S22" s="20">
        <f t="shared" si="6"/>
        <v>1540</v>
      </c>
      <c r="T22" s="20">
        <f t="shared" si="7"/>
        <v>1680</v>
      </c>
      <c r="U22" s="12"/>
      <c r="V22" s="20">
        <f t="shared" si="8"/>
        <v>2600</v>
      </c>
    </row>
    <row r="23" spans="12:22" ht="15">
      <c r="L23" s="27" t="s">
        <v>51</v>
      </c>
      <c r="M23" s="22">
        <v>3.5000000000000003E-2</v>
      </c>
      <c r="N23" s="20">
        <f t="shared" si="1"/>
        <v>612.50000000000011</v>
      </c>
      <c r="O23" s="20">
        <f t="shared" si="2"/>
        <v>735.00000000000011</v>
      </c>
      <c r="P23" s="28">
        <f t="shared" si="3"/>
        <v>857.50000000000023</v>
      </c>
      <c r="Q23" s="20">
        <f t="shared" si="4"/>
        <v>980.00000000000011</v>
      </c>
      <c r="R23" s="20">
        <f t="shared" si="5"/>
        <v>1225.0000000000002</v>
      </c>
      <c r="S23" s="20">
        <f t="shared" si="6"/>
        <v>1347.5000000000002</v>
      </c>
      <c r="T23" s="20">
        <f t="shared" si="7"/>
        <v>1470.0000000000002</v>
      </c>
      <c r="U23" s="12"/>
      <c r="V23" s="20">
        <f t="shared" si="8"/>
        <v>2275</v>
      </c>
    </row>
    <row r="24" spans="12:22" ht="15">
      <c r="L24" s="27" t="s">
        <v>54</v>
      </c>
      <c r="M24" s="22">
        <v>0.1</v>
      </c>
      <c r="N24" s="20">
        <f t="shared" si="1"/>
        <v>1750</v>
      </c>
      <c r="O24" s="20">
        <f t="shared" si="2"/>
        <v>2100</v>
      </c>
      <c r="P24" s="28">
        <f t="shared" si="3"/>
        <v>2450.0000000000005</v>
      </c>
      <c r="Q24" s="20">
        <f t="shared" si="4"/>
        <v>2800</v>
      </c>
      <c r="R24" s="20">
        <f t="shared" si="5"/>
        <v>3500</v>
      </c>
      <c r="S24" s="20">
        <f t="shared" si="6"/>
        <v>3850</v>
      </c>
      <c r="T24" s="20">
        <f t="shared" si="7"/>
        <v>4200</v>
      </c>
      <c r="U24" s="12"/>
      <c r="V24" s="20">
        <f t="shared" si="8"/>
        <v>6500</v>
      </c>
    </row>
    <row r="25" spans="12:22" ht="15">
      <c r="L25" s="27" t="s">
        <v>8</v>
      </c>
      <c r="M25" s="22">
        <v>7.0000000000000007E-2</v>
      </c>
      <c r="N25" s="20">
        <f t="shared" si="1"/>
        <v>1225.0000000000002</v>
      </c>
      <c r="O25" s="20">
        <f t="shared" si="2"/>
        <v>1470.0000000000002</v>
      </c>
      <c r="P25" s="28">
        <f t="shared" si="3"/>
        <v>1715.0000000000005</v>
      </c>
      <c r="Q25" s="20">
        <f t="shared" si="4"/>
        <v>1960.0000000000002</v>
      </c>
      <c r="R25" s="20">
        <f t="shared" si="5"/>
        <v>2450.0000000000005</v>
      </c>
      <c r="S25" s="20">
        <f t="shared" si="6"/>
        <v>2695.0000000000005</v>
      </c>
      <c r="T25" s="20">
        <f t="shared" si="7"/>
        <v>2940.0000000000005</v>
      </c>
      <c r="U25" s="12"/>
      <c r="V25" s="20">
        <f t="shared" si="8"/>
        <v>4550</v>
      </c>
    </row>
    <row r="26" spans="12:22" ht="15">
      <c r="L26" s="27" t="s">
        <v>52</v>
      </c>
      <c r="M26" s="22">
        <v>0.04</v>
      </c>
      <c r="N26" s="20">
        <f t="shared" si="1"/>
        <v>700</v>
      </c>
      <c r="O26" s="20">
        <f t="shared" si="2"/>
        <v>840</v>
      </c>
      <c r="P26" s="28">
        <f t="shared" si="3"/>
        <v>980.00000000000011</v>
      </c>
      <c r="Q26" s="20">
        <f t="shared" si="4"/>
        <v>1120</v>
      </c>
      <c r="R26" s="20">
        <f t="shared" si="5"/>
        <v>1400</v>
      </c>
      <c r="S26" s="20">
        <f t="shared" si="6"/>
        <v>1540</v>
      </c>
      <c r="T26" s="20">
        <f t="shared" si="7"/>
        <v>1680</v>
      </c>
      <c r="U26" s="12"/>
      <c r="V26" s="20">
        <f t="shared" si="8"/>
        <v>2600</v>
      </c>
    </row>
    <row r="27" spans="12:22" ht="15">
      <c r="L27" s="27" t="s">
        <v>49</v>
      </c>
      <c r="M27" s="22">
        <v>0.02</v>
      </c>
      <c r="N27" s="20">
        <f t="shared" si="1"/>
        <v>350</v>
      </c>
      <c r="O27" s="20">
        <f t="shared" si="2"/>
        <v>420</v>
      </c>
      <c r="P27" s="28">
        <f t="shared" si="3"/>
        <v>490.00000000000006</v>
      </c>
      <c r="Q27" s="20">
        <f t="shared" si="4"/>
        <v>560</v>
      </c>
      <c r="R27" s="20">
        <f t="shared" si="5"/>
        <v>700</v>
      </c>
      <c r="S27" s="20">
        <f t="shared" si="6"/>
        <v>770</v>
      </c>
      <c r="T27" s="20">
        <f t="shared" si="7"/>
        <v>840</v>
      </c>
      <c r="U27" s="12"/>
      <c r="V27" s="20">
        <f t="shared" si="8"/>
        <v>1300</v>
      </c>
    </row>
    <row r="28" spans="12:22" ht="15">
      <c r="L28" s="23" t="s">
        <v>9</v>
      </c>
      <c r="M28" s="22">
        <v>2.5000000000000001E-2</v>
      </c>
      <c r="N28" s="20">
        <f t="shared" si="1"/>
        <v>437.5</v>
      </c>
      <c r="O28" s="20">
        <f t="shared" si="2"/>
        <v>525</v>
      </c>
      <c r="P28" s="28">
        <f t="shared" si="3"/>
        <v>612.50000000000011</v>
      </c>
      <c r="Q28" s="20">
        <f t="shared" si="4"/>
        <v>700</v>
      </c>
      <c r="R28" s="20">
        <f t="shared" si="5"/>
        <v>875</v>
      </c>
      <c r="S28" s="20">
        <f t="shared" si="6"/>
        <v>962.5</v>
      </c>
      <c r="T28" s="20">
        <f t="shared" si="7"/>
        <v>1050</v>
      </c>
      <c r="U28" s="12"/>
      <c r="V28" s="20">
        <f t="shared" si="8"/>
        <v>1625</v>
      </c>
    </row>
    <row r="29" spans="12:22" ht="15">
      <c r="L29" s="23" t="s">
        <v>12</v>
      </c>
      <c r="M29" s="22">
        <v>3.5000000000000003E-2</v>
      </c>
      <c r="N29" s="20">
        <f t="shared" si="1"/>
        <v>612.50000000000011</v>
      </c>
      <c r="O29" s="20">
        <f t="shared" si="2"/>
        <v>735.00000000000011</v>
      </c>
      <c r="P29" s="28">
        <f t="shared" si="3"/>
        <v>857.50000000000023</v>
      </c>
      <c r="Q29" s="20">
        <f t="shared" si="4"/>
        <v>980.00000000000011</v>
      </c>
      <c r="R29" s="20">
        <f t="shared" si="5"/>
        <v>1225.0000000000002</v>
      </c>
      <c r="S29" s="20">
        <f t="shared" si="6"/>
        <v>1347.5000000000002</v>
      </c>
      <c r="T29" s="20">
        <f t="shared" si="7"/>
        <v>1470.0000000000002</v>
      </c>
      <c r="U29" s="12"/>
      <c r="V29" s="20">
        <f t="shared" si="8"/>
        <v>2275</v>
      </c>
    </row>
    <row r="30" spans="12:22" ht="15">
      <c r="L30" s="23" t="s">
        <v>50</v>
      </c>
      <c r="M30" s="22">
        <v>0.01</v>
      </c>
      <c r="N30" s="20">
        <f t="shared" si="1"/>
        <v>175</v>
      </c>
      <c r="O30" s="20">
        <f t="shared" si="2"/>
        <v>210</v>
      </c>
      <c r="P30" s="28">
        <f t="shared" si="3"/>
        <v>245.00000000000003</v>
      </c>
      <c r="Q30" s="20">
        <f t="shared" si="4"/>
        <v>280</v>
      </c>
      <c r="R30" s="20">
        <f t="shared" si="5"/>
        <v>350</v>
      </c>
      <c r="S30" s="20">
        <f t="shared" si="6"/>
        <v>385</v>
      </c>
      <c r="T30" s="20">
        <f t="shared" si="7"/>
        <v>420</v>
      </c>
      <c r="U30" s="12"/>
      <c r="V30" s="20">
        <f t="shared" si="8"/>
        <v>650</v>
      </c>
    </row>
    <row r="31" spans="12:22" ht="15">
      <c r="L31" s="23" t="s">
        <v>10</v>
      </c>
      <c r="M31" s="22">
        <v>0.09</v>
      </c>
      <c r="N31" s="20">
        <f t="shared" si="1"/>
        <v>1575</v>
      </c>
      <c r="O31" s="20">
        <f t="shared" si="2"/>
        <v>1890</v>
      </c>
      <c r="P31" s="28">
        <f t="shared" si="3"/>
        <v>2205.0000000000005</v>
      </c>
      <c r="Q31" s="20">
        <f t="shared" si="4"/>
        <v>2520</v>
      </c>
      <c r="R31" s="20">
        <f t="shared" si="5"/>
        <v>3150</v>
      </c>
      <c r="S31" s="20">
        <f t="shared" si="6"/>
        <v>3465</v>
      </c>
      <c r="T31" s="20">
        <f t="shared" si="7"/>
        <v>3780</v>
      </c>
      <c r="U31" s="12"/>
      <c r="V31" s="20">
        <f t="shared" si="8"/>
        <v>5850</v>
      </c>
    </row>
    <row r="32" spans="12:22" ht="15">
      <c r="L32" s="27" t="s">
        <v>14</v>
      </c>
      <c r="M32" s="24">
        <v>0.2</v>
      </c>
      <c r="N32" s="20">
        <f t="shared" si="1"/>
        <v>3500</v>
      </c>
      <c r="O32" s="20">
        <f t="shared" si="2"/>
        <v>4200</v>
      </c>
      <c r="P32" s="28">
        <f t="shared" si="3"/>
        <v>4900.0000000000009</v>
      </c>
      <c r="Q32" s="20">
        <f t="shared" si="4"/>
        <v>5600</v>
      </c>
      <c r="R32" s="20">
        <f t="shared" si="5"/>
        <v>7000</v>
      </c>
      <c r="S32" s="20">
        <f t="shared" si="6"/>
        <v>7700</v>
      </c>
      <c r="T32" s="20">
        <f t="shared" si="7"/>
        <v>8400</v>
      </c>
      <c r="U32" s="12"/>
      <c r="V32" s="20">
        <f t="shared" si="8"/>
        <v>13000</v>
      </c>
    </row>
    <row r="33" spans="12:22" ht="15">
      <c r="L33" s="25"/>
      <c r="M33" s="22">
        <f>SUM(M18:M32)</f>
        <v>1</v>
      </c>
      <c r="N33" s="20">
        <f>SUM(N18:N32)</f>
        <v>17500</v>
      </c>
      <c r="O33" s="20">
        <f t="shared" ref="O33:T33" si="9">SUM(O18:O32)</f>
        <v>21000</v>
      </c>
      <c r="P33" s="28">
        <f t="shared" si="9"/>
        <v>24500.000000000004</v>
      </c>
      <c r="Q33" s="20">
        <f t="shared" si="9"/>
        <v>28000</v>
      </c>
      <c r="R33" s="20">
        <f t="shared" si="9"/>
        <v>35000</v>
      </c>
      <c r="S33" s="20">
        <f t="shared" si="9"/>
        <v>38500</v>
      </c>
      <c r="T33" s="20">
        <f t="shared" si="9"/>
        <v>42000</v>
      </c>
      <c r="U33" s="12"/>
      <c r="V33" s="20">
        <f t="shared" ref="V33" si="10">SUM(V18:V32)</f>
        <v>65000</v>
      </c>
    </row>
    <row r="34" spans="12:22" ht="15">
      <c r="L34" s="8"/>
      <c r="M34" s="7"/>
      <c r="N34" s="6"/>
      <c r="O34" s="6"/>
      <c r="P34" s="6"/>
      <c r="Q34" s="6"/>
      <c r="R34" s="6"/>
      <c r="S34" s="6"/>
      <c r="T34" s="6"/>
      <c r="U34" s="1"/>
      <c r="V34" s="6"/>
    </row>
    <row r="35" spans="12:22" ht="15">
      <c r="L35" s="9" t="s">
        <v>55</v>
      </c>
      <c r="M35" s="3"/>
      <c r="N35" s="3"/>
      <c r="O35" s="4"/>
      <c r="P35" s="3"/>
      <c r="Q35" s="4"/>
      <c r="R35" s="1"/>
      <c r="S35" s="2"/>
      <c r="T35" s="1"/>
      <c r="U35" s="1"/>
      <c r="V35" s="1"/>
    </row>
    <row r="36" spans="12:22" ht="15">
      <c r="L36" s="9"/>
      <c r="M36" s="3"/>
      <c r="N36" s="3"/>
      <c r="O36" s="4"/>
      <c r="P36" s="3"/>
      <c r="Q36" s="4"/>
      <c r="R36" s="1"/>
      <c r="S36" s="2"/>
      <c r="T36" s="1"/>
      <c r="U36" s="1"/>
      <c r="V36" s="1"/>
    </row>
    <row r="37" spans="12:22" ht="15">
      <c r="L37" s="5" t="s">
        <v>48</v>
      </c>
      <c r="M37" s="1"/>
      <c r="N37" s="1"/>
      <c r="O37" s="2"/>
      <c r="P37" s="1"/>
      <c r="Q37" s="2"/>
      <c r="R37" s="1"/>
      <c r="S37" s="2"/>
      <c r="T37" s="1"/>
      <c r="U37" s="1"/>
      <c r="V37" s="1"/>
    </row>
  </sheetData>
  <sheetProtection sheet="1" objects="1" scenarios="1"/>
  <mergeCells count="1">
    <mergeCell ref="L1:V1"/>
  </mergeCells>
  <phoneticPr fontId="0" type="noConversion"/>
  <pageMargins left="0.12" right="0.12" top="0.12" bottom="0.15" header="0.12" footer="0.15"/>
  <pageSetup scale="93" fitToHeight="2" orientation="landscape" r:id="rId1"/>
  <headerFooter alignWithMargins="0"/>
  <rowBreaks count="2" manualBreakCount="2">
    <brk id="36" max="16383" man="1"/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>
      <selection activeCell="C11" sqref="C11"/>
    </sheetView>
  </sheetViews>
  <sheetFormatPr defaultRowHeight="12.75"/>
  <sheetData>
    <row r="1" spans="1:11" ht="15">
      <c r="A1" s="10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6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6" t="s">
        <v>16</v>
      </c>
    </row>
    <row r="4" spans="1:11">
      <c r="A4" s="26" t="s">
        <v>17</v>
      </c>
    </row>
    <row r="5" spans="1:11">
      <c r="A5" s="26" t="s">
        <v>18</v>
      </c>
    </row>
    <row r="6" spans="1:11">
      <c r="A6" s="26" t="s">
        <v>19</v>
      </c>
    </row>
    <row r="7" spans="1:11">
      <c r="A7" s="26" t="s">
        <v>20</v>
      </c>
    </row>
    <row r="8" spans="1:11">
      <c r="A8" s="26" t="s">
        <v>21</v>
      </c>
    </row>
    <row r="9" spans="1:11">
      <c r="A9" s="26" t="s">
        <v>39</v>
      </c>
    </row>
    <row r="10" spans="1:11">
      <c r="A10" s="26"/>
    </row>
    <row r="11" spans="1:11">
      <c r="A11" s="26"/>
    </row>
    <row r="12" spans="1:11">
      <c r="A12" s="26" t="s">
        <v>23</v>
      </c>
    </row>
    <row r="13" spans="1:11">
      <c r="A13" s="26" t="s">
        <v>40</v>
      </c>
    </row>
    <row r="14" spans="1:11">
      <c r="A14" s="26" t="s">
        <v>24</v>
      </c>
    </row>
    <row r="15" spans="1:11">
      <c r="A15" s="26" t="s">
        <v>41</v>
      </c>
    </row>
    <row r="16" spans="1:11">
      <c r="A16" s="26" t="s">
        <v>25</v>
      </c>
    </row>
    <row r="17" spans="1:1">
      <c r="A17" s="26" t="s">
        <v>26</v>
      </c>
    </row>
    <row r="18" spans="1:1">
      <c r="A18" s="26" t="s">
        <v>27</v>
      </c>
    </row>
    <row r="19" spans="1:1">
      <c r="A19" s="26" t="s">
        <v>28</v>
      </c>
    </row>
    <row r="20" spans="1:1">
      <c r="A20" s="26" t="s">
        <v>29</v>
      </c>
    </row>
    <row r="21" spans="1:1">
      <c r="A21" s="26" t="s">
        <v>30</v>
      </c>
    </row>
    <row r="22" spans="1:1">
      <c r="A22" s="26" t="s">
        <v>31</v>
      </c>
    </row>
    <row r="23" spans="1:1">
      <c r="A23" s="26" t="s">
        <v>32</v>
      </c>
    </row>
    <row r="24" spans="1:1">
      <c r="A24" s="26" t="s">
        <v>33</v>
      </c>
    </row>
    <row r="25" spans="1:1">
      <c r="A25" s="26" t="s">
        <v>34</v>
      </c>
    </row>
    <row r="26" spans="1:1">
      <c r="A26" s="26" t="s">
        <v>35</v>
      </c>
    </row>
    <row r="27" spans="1:1">
      <c r="A27" s="26" t="s">
        <v>36</v>
      </c>
    </row>
    <row r="28" spans="1:1">
      <c r="A28" s="26" t="s">
        <v>37</v>
      </c>
    </row>
    <row r="29" spans="1:1">
      <c r="A29" s="26" t="s">
        <v>42</v>
      </c>
    </row>
    <row r="30" spans="1:1">
      <c r="A30" s="26" t="s">
        <v>38</v>
      </c>
    </row>
  </sheetData>
  <phoneticPr fontId="0" type="noConversion"/>
  <pageMargins left="0.31" right="0.14000000000000001" top="1" bottom="1" header="0.5" footer="0.5"/>
  <pageSetup scale="77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Notes</vt:lpstr>
    </vt:vector>
  </TitlesOfParts>
  <Company>KraftMaster Renovations, LLC.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Kitchen Budegting Guide</dc:title>
  <dc:subject>Kitchen Guide</dc:subject>
  <dc:creator>Bob Gockeler</dc:creator>
  <cp:keywords>cost, estimator, budget, kitchen</cp:keywords>
  <dc:description>This is for plannign purposes only and is not an actual estimate for any work.</dc:description>
  <cp:lastModifiedBy>Bob Gockeler</cp:lastModifiedBy>
  <cp:lastPrinted>2011-06-28T14:55:29Z</cp:lastPrinted>
  <dcterms:created xsi:type="dcterms:W3CDTF">2011-06-15T17:49:05Z</dcterms:created>
  <dcterms:modified xsi:type="dcterms:W3CDTF">2012-04-06T04:39:35Z</dcterms:modified>
</cp:coreProperties>
</file>